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firstSheet="5" activeTab="8"/>
  </bookViews>
  <sheets>
    <sheet name="Praktični dio" sheetId="1" r:id="rId1"/>
    <sheet name="Teorijski dio" sheetId="2" r:id="rId2"/>
    <sheet name="Ukupni rezultati" sheetId="3" r:id="rId3"/>
    <sheet name="Praktični dio rang lista" sheetId="4" r:id="rId4"/>
    <sheet name="Terijski dio rang lista" sheetId="5" r:id="rId5"/>
    <sheet name="Praktični dio rang lista bez BH" sheetId="6" r:id="rId6"/>
    <sheet name="Teorijski dio bez BH" sheetId="7" r:id="rId7"/>
    <sheet name="Ukupni rezultati_rang_sifre" sheetId="8" r:id="rId8"/>
    <sheet name="Ukupni rezultati bez BH" sheetId="9" r:id="rId9"/>
  </sheets>
  <definedNames/>
  <calcPr fullCalcOnLoad="1"/>
</workbook>
</file>

<file path=xl/sharedStrings.xml><?xml version="1.0" encoding="utf-8"?>
<sst xmlns="http://schemas.openxmlformats.org/spreadsheetml/2006/main" count="230" uniqueCount="54">
  <si>
    <t>R.b.</t>
  </si>
  <si>
    <t xml:space="preserve">Rang </t>
  </si>
  <si>
    <t>Zaporka učenika</t>
  </si>
  <si>
    <t>Broj bodova na praktičnom dijelu natjecanja</t>
  </si>
  <si>
    <t>Broj bodova na teorijskom dijelu natjecanja</t>
  </si>
  <si>
    <t>Ukupan broj bodova</t>
  </si>
  <si>
    <t>Broj bodova na teorijskom  dijelu natjecanja</t>
  </si>
  <si>
    <t>Ime i prezime</t>
  </si>
  <si>
    <t>Škola</t>
  </si>
  <si>
    <t>Mentor</t>
  </si>
  <si>
    <t>Strukovna škola Vice Vlatkovića Zadar</t>
  </si>
  <si>
    <t>Branimir Vukić</t>
  </si>
  <si>
    <t>Srednja strukovna škola Velika Gorica</t>
  </si>
  <si>
    <t>Marijan Kos</t>
  </si>
  <si>
    <t>Dino Vučemilović Šimunović</t>
  </si>
  <si>
    <t>Srednja strukovna škola kralja Zvonimira Knin</t>
  </si>
  <si>
    <t>Ante Duilo</t>
  </si>
  <si>
    <t>Mihael Lipinčić</t>
  </si>
  <si>
    <t>Karlo Mikuličić</t>
  </si>
  <si>
    <t xml:space="preserve">Srednja škola Konjščina </t>
  </si>
  <si>
    <t>Mario Varga</t>
  </si>
  <si>
    <t>Filip Jozić</t>
  </si>
  <si>
    <t>Tehnička škola Daruvar</t>
  </si>
  <si>
    <t>Tomislav Kral</t>
  </si>
  <si>
    <t>Antonyo Kesić</t>
  </si>
  <si>
    <t>Mario Luić</t>
  </si>
  <si>
    <t>Industrijsko - obrtnička škola Sl. Brod</t>
  </si>
  <si>
    <t>Ivan Zanze</t>
  </si>
  <si>
    <t>Elektrotehnička i prometna škola Osijek</t>
  </si>
  <si>
    <t>Anđelko Janjić</t>
  </si>
  <si>
    <t>Franko Načinović</t>
  </si>
  <si>
    <t>Srednja škola Mate Blažine Labin</t>
  </si>
  <si>
    <t>Davor Franković</t>
  </si>
  <si>
    <t>Paolo Joseph Rajković</t>
  </si>
  <si>
    <t>Jozo Ćurić</t>
  </si>
  <si>
    <t>Katolički školski centar Don Bosco Žepče</t>
  </si>
  <si>
    <t>Ivica Spajić</t>
  </si>
  <si>
    <t>Karlo Bonić</t>
  </si>
  <si>
    <t>mrkva01</t>
  </si>
  <si>
    <t>slavuj75</t>
  </si>
  <si>
    <t>stav08</t>
  </si>
  <si>
    <t>lava35</t>
  </si>
  <si>
    <t>duda48</t>
  </si>
  <si>
    <t>tata50</t>
  </si>
  <si>
    <t>baka36</t>
  </si>
  <si>
    <t>papa24</t>
  </si>
  <si>
    <t>škare79</t>
  </si>
  <si>
    <t>Državno povjerenstvo:</t>
  </si>
  <si>
    <t>1. Stipe Djaković, predsjednik ____________________________</t>
  </si>
  <si>
    <t>2. Vesna Anđelić, član _________________________________</t>
  </si>
  <si>
    <t>3. Milivoj Ilić, član ____________________________________</t>
  </si>
  <si>
    <t>4. Goran Krnić, član ___________________________________</t>
  </si>
  <si>
    <t>5. Hrvoje Ivanković, član _______________________________</t>
  </si>
  <si>
    <t>6. Nikola Milanović, član _______________________________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</si>
</sst>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7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0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/>
    </xf>
    <xf numFmtId="2" fontId="0" fillId="0" borderId="7" xfId="20" applyNumberFormat="1" applyFont="1" applyBorder="1" applyAlignment="1">
      <alignment horizontal="center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2" fontId="0" fillId="0" borderId="2" xfId="2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vertical="top" wrapText="1"/>
    </xf>
    <xf numFmtId="0" fontId="0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9" sqref="C19"/>
    </sheetView>
  </sheetViews>
  <sheetFormatPr defaultColWidth="9.140625" defaultRowHeight="12.75"/>
  <cols>
    <col min="1" max="1" width="6.28125" style="4" bestFit="1" customWidth="1"/>
    <col min="2" max="2" width="32.00390625" style="0" customWidth="1"/>
    <col min="3" max="3" width="42.57421875" style="4" customWidth="1"/>
    <col min="4" max="4" width="12.8515625" style="0" customWidth="1"/>
  </cols>
  <sheetData>
    <row r="1" spans="1:4" ht="13.5" thickBot="1">
      <c r="A1" s="1" t="s">
        <v>0</v>
      </c>
      <c r="B1" s="1" t="s">
        <v>2</v>
      </c>
      <c r="C1" s="1" t="s">
        <v>3</v>
      </c>
      <c r="D1" s="1" t="s">
        <v>1</v>
      </c>
    </row>
    <row r="2" spans="1:4" ht="15.75" thickBot="1">
      <c r="A2" s="2">
        <v>1</v>
      </c>
      <c r="B2" s="18" t="s">
        <v>46</v>
      </c>
      <c r="C2" s="5">
        <v>66</v>
      </c>
      <c r="D2" s="3"/>
    </row>
    <row r="3" spans="1:4" ht="15.75" thickBot="1">
      <c r="A3" s="2">
        <f aca="true" t="shared" si="0" ref="A3:A12">A2+1</f>
        <v>2</v>
      </c>
      <c r="B3" s="18" t="s">
        <v>40</v>
      </c>
      <c r="C3" s="5">
        <v>63</v>
      </c>
      <c r="D3" s="3"/>
    </row>
    <row r="4" spans="1:4" ht="15.75" thickBot="1">
      <c r="A4" s="2">
        <f t="shared" si="0"/>
        <v>3</v>
      </c>
      <c r="B4" s="18" t="s">
        <v>38</v>
      </c>
      <c r="C4" s="5">
        <v>47</v>
      </c>
      <c r="D4" s="3"/>
    </row>
    <row r="5" spans="1:4" ht="15.75" thickBot="1">
      <c r="A5" s="2">
        <f t="shared" si="0"/>
        <v>4</v>
      </c>
      <c r="B5" s="18" t="s">
        <v>43</v>
      </c>
      <c r="C5" s="5">
        <v>48</v>
      </c>
      <c r="D5" s="3"/>
    </row>
    <row r="6" spans="1:4" ht="15.75" thickBot="1">
      <c r="A6" s="2">
        <f t="shared" si="0"/>
        <v>5</v>
      </c>
      <c r="B6" s="18" t="s">
        <v>44</v>
      </c>
      <c r="C6" s="5">
        <v>48</v>
      </c>
      <c r="D6" s="3"/>
    </row>
    <row r="7" spans="1:4" ht="15.75" thickBot="1">
      <c r="A7" s="2">
        <f t="shared" si="0"/>
        <v>6</v>
      </c>
      <c r="B7" s="18" t="s">
        <v>42</v>
      </c>
      <c r="C7" s="5">
        <v>35</v>
      </c>
      <c r="D7" s="3"/>
    </row>
    <row r="8" spans="1:4" ht="15.75" thickBot="1">
      <c r="A8" s="2">
        <f t="shared" si="0"/>
        <v>7</v>
      </c>
      <c r="B8" s="18" t="s">
        <v>41</v>
      </c>
      <c r="C8" s="5">
        <v>61</v>
      </c>
      <c r="D8" s="3"/>
    </row>
    <row r="9" spans="1:4" ht="15.75" thickBot="1">
      <c r="A9" s="2">
        <f t="shared" si="0"/>
        <v>8</v>
      </c>
      <c r="B9" s="18" t="s">
        <v>45</v>
      </c>
      <c r="C9" s="5">
        <v>33</v>
      </c>
      <c r="D9" s="3"/>
    </row>
    <row r="10" spans="1:4" ht="15.75" thickBot="1">
      <c r="A10" s="2">
        <f t="shared" si="0"/>
        <v>9</v>
      </c>
      <c r="B10" s="18" t="s">
        <v>39</v>
      </c>
      <c r="C10" s="5">
        <v>47.5</v>
      </c>
      <c r="D10" s="3"/>
    </row>
    <row r="11" spans="1:4" ht="15.75" thickBot="1">
      <c r="A11" s="2">
        <f t="shared" si="0"/>
        <v>10</v>
      </c>
      <c r="B11" s="22" t="s">
        <v>34</v>
      </c>
      <c r="C11" s="5">
        <v>48</v>
      </c>
      <c r="D11" s="3"/>
    </row>
    <row r="12" spans="1:4" ht="15.75" thickBot="1">
      <c r="A12" s="2">
        <f t="shared" si="0"/>
        <v>11</v>
      </c>
      <c r="B12" s="22" t="s">
        <v>37</v>
      </c>
      <c r="C12" s="5">
        <v>60</v>
      </c>
      <c r="D12" s="3"/>
    </row>
    <row r="13" ht="12.75">
      <c r="B13" s="4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Header>&amp;C&amp;16Privremeni rezultati praktičnog dijela natjecanja u zanimanju Elektromehaničar</oddHeader>
    <oddFooter>&amp;LDržavno natjecanje učenika u zanimanju Elektromehaničar&amp;RKnin 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C5" sqref="C5"/>
    </sheetView>
  </sheetViews>
  <sheetFormatPr defaultColWidth="9.140625" defaultRowHeight="12.75"/>
  <cols>
    <col min="1" max="1" width="6.28125" style="4" bestFit="1" customWidth="1"/>
    <col min="2" max="2" width="32.00390625" style="0" customWidth="1"/>
    <col min="3" max="3" width="41.8515625" style="4" customWidth="1"/>
    <col min="4" max="4" width="12.8515625" style="0" customWidth="1"/>
  </cols>
  <sheetData>
    <row r="1" spans="1:4" ht="13.5" thickBot="1">
      <c r="A1" s="6" t="s">
        <v>0</v>
      </c>
      <c r="B1" s="6" t="s">
        <v>2</v>
      </c>
      <c r="C1" s="6" t="s">
        <v>4</v>
      </c>
      <c r="D1" s="6" t="s">
        <v>1</v>
      </c>
    </row>
    <row r="2" spans="1:4" ht="15">
      <c r="A2" s="27">
        <v>1</v>
      </c>
      <c r="B2" s="28" t="s">
        <v>46</v>
      </c>
      <c r="C2" s="29">
        <v>22.5</v>
      </c>
      <c r="D2" s="32"/>
    </row>
    <row r="3" spans="1:4" ht="15">
      <c r="A3" s="24">
        <f aca="true" t="shared" si="0" ref="A3:A12">A2+1</f>
        <v>2</v>
      </c>
      <c r="B3" s="18" t="s">
        <v>40</v>
      </c>
      <c r="C3" s="25">
        <v>18.5</v>
      </c>
      <c r="D3" s="31"/>
    </row>
    <row r="4" spans="1:4" ht="15">
      <c r="A4" s="24">
        <f t="shared" si="0"/>
        <v>3</v>
      </c>
      <c r="B4" s="18" t="s">
        <v>38</v>
      </c>
      <c r="C4" s="25">
        <v>36.5</v>
      </c>
      <c r="D4" s="31"/>
    </row>
    <row r="5" spans="1:4" ht="15">
      <c r="A5" s="24">
        <f t="shared" si="0"/>
        <v>4</v>
      </c>
      <c r="B5" s="18" t="s">
        <v>43</v>
      </c>
      <c r="C5" s="25">
        <v>22</v>
      </c>
      <c r="D5" s="31"/>
    </row>
    <row r="6" spans="1:4" ht="15">
      <c r="A6" s="24">
        <f t="shared" si="0"/>
        <v>5</v>
      </c>
      <c r="B6" s="18" t="s">
        <v>44</v>
      </c>
      <c r="C6" s="25">
        <v>32</v>
      </c>
      <c r="D6" s="31"/>
    </row>
    <row r="7" spans="1:4" ht="15">
      <c r="A7" s="24">
        <f t="shared" si="0"/>
        <v>6</v>
      </c>
      <c r="B7" s="18" t="s">
        <v>42</v>
      </c>
      <c r="C7" s="25">
        <v>24</v>
      </c>
      <c r="D7" s="31"/>
    </row>
    <row r="8" spans="1:4" ht="15">
      <c r="A8" s="24">
        <f t="shared" si="0"/>
        <v>7</v>
      </c>
      <c r="B8" s="18" t="s">
        <v>41</v>
      </c>
      <c r="C8" s="25">
        <v>24.5</v>
      </c>
      <c r="D8" s="31"/>
    </row>
    <row r="9" spans="1:4" ht="15">
      <c r="A9" s="24">
        <f t="shared" si="0"/>
        <v>8</v>
      </c>
      <c r="B9" s="18" t="s">
        <v>45</v>
      </c>
      <c r="C9" s="25">
        <v>43.5</v>
      </c>
      <c r="D9" s="31"/>
    </row>
    <row r="10" spans="1:4" ht="15">
      <c r="A10" s="24">
        <f t="shared" si="0"/>
        <v>9</v>
      </c>
      <c r="B10" s="18" t="s">
        <v>39</v>
      </c>
      <c r="C10" s="25">
        <v>35</v>
      </c>
      <c r="D10" s="31"/>
    </row>
    <row r="11" spans="1:4" ht="15">
      <c r="A11" s="24">
        <f t="shared" si="0"/>
        <v>10</v>
      </c>
      <c r="B11" s="18" t="s">
        <v>34</v>
      </c>
      <c r="C11" s="25">
        <v>26.5</v>
      </c>
      <c r="D11" s="31"/>
    </row>
    <row r="12" spans="1:4" ht="15">
      <c r="A12" s="24">
        <f t="shared" si="0"/>
        <v>11</v>
      </c>
      <c r="B12" s="18" t="s">
        <v>37</v>
      </c>
      <c r="C12" s="25">
        <v>19</v>
      </c>
      <c r="D12" s="31"/>
    </row>
  </sheetData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  <headerFooter alignWithMargins="0">
    <oddHeader>&amp;C&amp;"Arial,Podebljano"&amp;12Privremeni rezultati nakon teorijskog dijela natjecanja učenika u zanimanju Elektromehaničar</oddHeader>
    <oddFooter>&amp;LDržavno natjecanje učenika u zanimanju Elektromehaničar&amp;RKnin  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="75" zoomScaleNormal="75" workbookViewId="0" topLeftCell="A1">
      <selection activeCell="A1" sqref="A1:H16384"/>
    </sheetView>
  </sheetViews>
  <sheetFormatPr defaultColWidth="9.140625" defaultRowHeight="12.75"/>
  <cols>
    <col min="1" max="1" width="16.00390625" style="4" customWidth="1"/>
    <col min="2" max="2" width="35.28125" style="4" customWidth="1"/>
    <col min="3" max="3" width="15.421875" style="4" customWidth="1"/>
    <col min="4" max="4" width="18.7109375" style="0" customWidth="1"/>
    <col min="5" max="5" width="15.140625" style="4" customWidth="1"/>
    <col min="6" max="6" width="17.28125" style="4" customWidth="1"/>
    <col min="7" max="7" width="13.57421875" style="4" customWidth="1"/>
    <col min="8" max="8" width="12.8515625" style="0" customWidth="1"/>
  </cols>
  <sheetData>
    <row r="1" spans="1:8" ht="38.25">
      <c r="A1" s="8" t="s">
        <v>7</v>
      </c>
      <c r="B1" s="9" t="s">
        <v>8</v>
      </c>
      <c r="C1" s="9" t="s">
        <v>9</v>
      </c>
      <c r="D1" s="9" t="s">
        <v>2</v>
      </c>
      <c r="E1" s="10" t="s">
        <v>3</v>
      </c>
      <c r="F1" s="10" t="s">
        <v>6</v>
      </c>
      <c r="G1" s="10" t="s">
        <v>5</v>
      </c>
      <c r="H1" s="11" t="s">
        <v>1</v>
      </c>
    </row>
    <row r="2" spans="1:8" ht="26.25">
      <c r="A2" s="20" t="s">
        <v>14</v>
      </c>
      <c r="B2" s="21" t="s">
        <v>15</v>
      </c>
      <c r="C2" s="13" t="s">
        <v>16</v>
      </c>
      <c r="D2" s="18" t="s">
        <v>46</v>
      </c>
      <c r="E2" s="19" t="str">
        <f>HYPERLINK('Praktični dio'!C2)</f>
        <v>66</v>
      </c>
      <c r="F2" s="19" t="str">
        <f>HYPERLINK('Teorijski dio'!C2)</f>
        <v>22,5</v>
      </c>
      <c r="G2" s="14">
        <f aca="true" t="shared" si="0" ref="G2:G11">E2+F2</f>
        <v>88.5</v>
      </c>
      <c r="H2" s="15"/>
    </row>
    <row r="3" spans="1:8" ht="15.75">
      <c r="A3" s="12" t="s">
        <v>17</v>
      </c>
      <c r="B3" s="13" t="s">
        <v>12</v>
      </c>
      <c r="C3" s="13" t="s">
        <v>13</v>
      </c>
      <c r="D3" s="18" t="s">
        <v>40</v>
      </c>
      <c r="E3" s="19" t="str">
        <f>HYPERLINK('Praktični dio'!C3)</f>
        <v>63</v>
      </c>
      <c r="F3" s="19" t="str">
        <f>HYPERLINK('Teorijski dio'!C3)</f>
        <v>18,5</v>
      </c>
      <c r="G3" s="14">
        <f t="shared" si="0"/>
        <v>81.5</v>
      </c>
      <c r="H3" s="15"/>
    </row>
    <row r="4" spans="1:8" ht="15.75">
      <c r="A4" s="12" t="s">
        <v>18</v>
      </c>
      <c r="B4" s="13" t="s">
        <v>19</v>
      </c>
      <c r="C4" s="13" t="s">
        <v>20</v>
      </c>
      <c r="D4" s="18" t="s">
        <v>38</v>
      </c>
      <c r="E4" s="19" t="str">
        <f>HYPERLINK('Praktični dio'!C4)</f>
        <v>47</v>
      </c>
      <c r="F4" s="19" t="str">
        <f>HYPERLINK('Teorijski dio'!C4)</f>
        <v>36,5</v>
      </c>
      <c r="G4" s="14">
        <f t="shared" si="0"/>
        <v>83.5</v>
      </c>
      <c r="H4" s="15"/>
    </row>
    <row r="5" spans="1:8" ht="15.75">
      <c r="A5" s="12" t="s">
        <v>21</v>
      </c>
      <c r="B5" s="17" t="s">
        <v>22</v>
      </c>
      <c r="C5" s="13" t="s">
        <v>23</v>
      </c>
      <c r="D5" s="18" t="s">
        <v>43</v>
      </c>
      <c r="E5" s="19" t="str">
        <f>HYPERLINK('Praktični dio'!C5)</f>
        <v>48</v>
      </c>
      <c r="F5" s="19" t="str">
        <f>HYPERLINK('Teorijski dio'!C5)</f>
        <v>22</v>
      </c>
      <c r="G5" s="14">
        <f t="shared" si="0"/>
        <v>70</v>
      </c>
      <c r="H5" s="15"/>
    </row>
    <row r="6" spans="1:8" ht="15.75">
      <c r="A6" s="12" t="s">
        <v>24</v>
      </c>
      <c r="B6" s="13" t="s">
        <v>10</v>
      </c>
      <c r="C6" s="13" t="s">
        <v>11</v>
      </c>
      <c r="D6" s="18" t="s">
        <v>44</v>
      </c>
      <c r="E6" s="19" t="str">
        <f>HYPERLINK('Praktični dio'!C6)</f>
        <v>48</v>
      </c>
      <c r="F6" s="19" t="str">
        <f>HYPERLINK('Teorijski dio'!C6)</f>
        <v>32</v>
      </c>
      <c r="G6" s="14">
        <f t="shared" si="0"/>
        <v>80</v>
      </c>
      <c r="H6" s="15"/>
    </row>
    <row r="7" spans="1:8" ht="15.75">
      <c r="A7" s="12" t="s">
        <v>25</v>
      </c>
      <c r="B7" s="13" t="s">
        <v>26</v>
      </c>
      <c r="C7" s="13" t="s">
        <v>11</v>
      </c>
      <c r="D7" s="18" t="s">
        <v>42</v>
      </c>
      <c r="E7" s="19" t="str">
        <f>HYPERLINK('Praktični dio'!C7)</f>
        <v>35</v>
      </c>
      <c r="F7" s="19" t="str">
        <f>HYPERLINK('Teorijski dio'!C7)</f>
        <v>24</v>
      </c>
      <c r="G7" s="14">
        <f t="shared" si="0"/>
        <v>59</v>
      </c>
      <c r="H7" s="15"/>
    </row>
    <row r="8" spans="1:8" ht="15.75">
      <c r="A8" s="12" t="s">
        <v>27</v>
      </c>
      <c r="B8" s="16" t="s">
        <v>28</v>
      </c>
      <c r="C8" s="13" t="s">
        <v>29</v>
      </c>
      <c r="D8" s="18" t="s">
        <v>41</v>
      </c>
      <c r="E8" s="19" t="str">
        <f>HYPERLINK('Praktični dio'!C8)</f>
        <v>61</v>
      </c>
      <c r="F8" s="19" t="str">
        <f>HYPERLINK('Teorijski dio'!C8)</f>
        <v>24,5</v>
      </c>
      <c r="G8" s="14">
        <f t="shared" si="0"/>
        <v>85.5</v>
      </c>
      <c r="H8" s="15"/>
    </row>
    <row r="9" spans="1:8" ht="15.75">
      <c r="A9" s="12" t="s">
        <v>30</v>
      </c>
      <c r="B9" s="13" t="s">
        <v>31</v>
      </c>
      <c r="C9" s="13" t="s">
        <v>32</v>
      </c>
      <c r="D9" s="18" t="s">
        <v>45</v>
      </c>
      <c r="E9" s="19" t="str">
        <f>HYPERLINK('Praktični dio'!C9)</f>
        <v>33</v>
      </c>
      <c r="F9" s="19" t="str">
        <f>HYPERLINK('Teorijski dio'!C9)</f>
        <v>43,5</v>
      </c>
      <c r="G9" s="14">
        <f t="shared" si="0"/>
        <v>76.5</v>
      </c>
      <c r="H9" s="15"/>
    </row>
    <row r="10" spans="1:8" ht="26.25">
      <c r="A10" s="20" t="s">
        <v>33</v>
      </c>
      <c r="B10" s="13" t="s">
        <v>31</v>
      </c>
      <c r="C10" s="13" t="s">
        <v>32</v>
      </c>
      <c r="D10" s="18" t="s">
        <v>39</v>
      </c>
      <c r="E10" s="19" t="str">
        <f>HYPERLINK('Praktični dio'!C10)</f>
        <v>47,5</v>
      </c>
      <c r="F10" s="19" t="str">
        <f>HYPERLINK('Teorijski dio'!C10)</f>
        <v>35</v>
      </c>
      <c r="G10" s="14">
        <f t="shared" si="0"/>
        <v>82.5</v>
      </c>
      <c r="H10" s="15"/>
    </row>
    <row r="11" spans="1:8" ht="25.5">
      <c r="A11" s="12" t="s">
        <v>34</v>
      </c>
      <c r="B11" s="17" t="s">
        <v>35</v>
      </c>
      <c r="C11" s="13" t="s">
        <v>36</v>
      </c>
      <c r="D11" s="23" t="s">
        <v>34</v>
      </c>
      <c r="E11" s="19" t="str">
        <f>HYPERLINK('Praktični dio'!C11)</f>
        <v>48</v>
      </c>
      <c r="F11" s="19" t="str">
        <f>HYPERLINK('Teorijski dio'!C11)</f>
        <v>26,5</v>
      </c>
      <c r="G11" s="14">
        <f t="shared" si="0"/>
        <v>74.5</v>
      </c>
      <c r="H11" s="15"/>
    </row>
    <row r="12" spans="1:8" ht="25.5">
      <c r="A12" s="12" t="s">
        <v>37</v>
      </c>
      <c r="B12" s="17" t="s">
        <v>35</v>
      </c>
      <c r="C12" s="13" t="s">
        <v>36</v>
      </c>
      <c r="D12" s="23" t="s">
        <v>37</v>
      </c>
      <c r="E12" s="19" t="str">
        <f>HYPERLINK('Praktični dio'!C12)</f>
        <v>60</v>
      </c>
      <c r="F12" s="19" t="str">
        <f>HYPERLINK('Teorijski dio'!C12)</f>
        <v>19</v>
      </c>
      <c r="G12" s="14">
        <f>E12+F12</f>
        <v>79</v>
      </c>
      <c r="H12" s="15"/>
    </row>
    <row r="15" ht="15">
      <c r="B15" s="33" t="s">
        <v>47</v>
      </c>
    </row>
    <row r="17" ht="12.75">
      <c r="B17" s="4" t="s">
        <v>48</v>
      </c>
    </row>
    <row r="19" ht="12.75">
      <c r="B19" s="4" t="s">
        <v>49</v>
      </c>
    </row>
    <row r="21" ht="12.75">
      <c r="B21" s="4" t="s">
        <v>50</v>
      </c>
    </row>
    <row r="23" ht="12.75">
      <c r="B23" s="4" t="s">
        <v>51</v>
      </c>
    </row>
    <row r="25" ht="12.75">
      <c r="B25" s="4" t="s">
        <v>52</v>
      </c>
    </row>
    <row r="27" ht="12.75">
      <c r="B27" s="4" t="s">
        <v>53</v>
      </c>
    </row>
  </sheetData>
  <printOptions horizontalCentered="1"/>
  <pageMargins left="0.35" right="0.24" top="0.984251968503937" bottom="1.25" header="0.5118110236220472" footer="0.95"/>
  <pageSetup horizontalDpi="600" verticalDpi="600" orientation="landscape" paperSize="9" r:id="rId1"/>
  <headerFooter alignWithMargins="0">
    <oddHeader>&amp;C&amp;"Arial,Podebljano"&amp;14Ukupni konačni rezultati učenika na natjecanju u zanimanju Elektromehaničar</oddHeader>
    <oddFooter>&amp;RKnin,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16" sqref="C16"/>
    </sheetView>
  </sheetViews>
  <sheetFormatPr defaultColWidth="9.140625" defaultRowHeight="12.75"/>
  <cols>
    <col min="1" max="1" width="6.28125" style="4" bestFit="1" customWidth="1"/>
    <col min="2" max="2" width="25.57421875" style="0" customWidth="1"/>
    <col min="3" max="3" width="40.57421875" style="4" customWidth="1"/>
    <col min="4" max="4" width="12.8515625" style="0" customWidth="1"/>
  </cols>
  <sheetData>
    <row r="1" spans="1:4" ht="13.5" thickBot="1">
      <c r="A1" s="6" t="s">
        <v>0</v>
      </c>
      <c r="B1" s="6" t="s">
        <v>2</v>
      </c>
      <c r="C1" s="6" t="s">
        <v>3</v>
      </c>
      <c r="D1" s="6" t="s">
        <v>1</v>
      </c>
    </row>
    <row r="2" spans="1:4" ht="15">
      <c r="A2" s="27">
        <v>1</v>
      </c>
      <c r="B2" s="28" t="s">
        <v>46</v>
      </c>
      <c r="C2" s="29">
        <v>66</v>
      </c>
      <c r="D2" s="30">
        <v>1</v>
      </c>
    </row>
    <row r="3" spans="1:4" ht="15">
      <c r="A3" s="24">
        <f>A2+1</f>
        <v>2</v>
      </c>
      <c r="B3" s="18" t="s">
        <v>40</v>
      </c>
      <c r="C3" s="25">
        <v>63</v>
      </c>
      <c r="D3" s="26">
        <f>D2+1</f>
        <v>2</v>
      </c>
    </row>
    <row r="4" spans="1:4" ht="15">
      <c r="A4" s="24">
        <f>A3+1</f>
        <v>3</v>
      </c>
      <c r="B4" s="18" t="s">
        <v>41</v>
      </c>
      <c r="C4" s="25">
        <v>61</v>
      </c>
      <c r="D4" s="26">
        <f aca="true" t="shared" si="0" ref="D4:D12">D3+1</f>
        <v>3</v>
      </c>
    </row>
    <row r="5" spans="1:4" ht="15">
      <c r="A5" s="24">
        <f>A4+1</f>
        <v>4</v>
      </c>
      <c r="B5" s="18" t="s">
        <v>37</v>
      </c>
      <c r="C5" s="25">
        <v>60</v>
      </c>
      <c r="D5" s="26">
        <f t="shared" si="0"/>
        <v>4</v>
      </c>
    </row>
    <row r="6" spans="1:4" ht="15">
      <c r="A6" s="24">
        <f>A5+1</f>
        <v>5</v>
      </c>
      <c r="B6" s="18" t="s">
        <v>43</v>
      </c>
      <c r="C6" s="25">
        <v>48</v>
      </c>
      <c r="D6" s="26">
        <f t="shared" si="0"/>
        <v>5</v>
      </c>
    </row>
    <row r="7" spans="1:4" ht="15">
      <c r="A7" s="24">
        <f>A6+1</f>
        <v>6</v>
      </c>
      <c r="B7" s="18" t="s">
        <v>44</v>
      </c>
      <c r="C7" s="25">
        <v>48</v>
      </c>
      <c r="D7" s="26">
        <f t="shared" si="0"/>
        <v>6</v>
      </c>
    </row>
    <row r="8" spans="1:4" ht="15">
      <c r="A8" s="24">
        <f>A7+1</f>
        <v>7</v>
      </c>
      <c r="B8" s="18" t="s">
        <v>34</v>
      </c>
      <c r="C8" s="25">
        <v>48</v>
      </c>
      <c r="D8" s="26">
        <f t="shared" si="0"/>
        <v>7</v>
      </c>
    </row>
    <row r="9" spans="1:4" ht="15">
      <c r="A9" s="24">
        <f>A8+1</f>
        <v>8</v>
      </c>
      <c r="B9" s="18" t="s">
        <v>39</v>
      </c>
      <c r="C9" s="25">
        <v>47.5</v>
      </c>
      <c r="D9" s="26">
        <f t="shared" si="0"/>
        <v>8</v>
      </c>
    </row>
    <row r="10" spans="1:4" ht="15">
      <c r="A10" s="24">
        <f>A9+1</f>
        <v>9</v>
      </c>
      <c r="B10" s="18" t="s">
        <v>38</v>
      </c>
      <c r="C10" s="25">
        <v>47</v>
      </c>
      <c r="D10" s="26">
        <f t="shared" si="0"/>
        <v>9</v>
      </c>
    </row>
    <row r="11" spans="1:4" ht="15">
      <c r="A11" s="24">
        <f>A10+1</f>
        <v>10</v>
      </c>
      <c r="B11" s="18" t="s">
        <v>42</v>
      </c>
      <c r="C11" s="25">
        <v>35</v>
      </c>
      <c r="D11" s="26">
        <f t="shared" si="0"/>
        <v>10</v>
      </c>
    </row>
    <row r="12" spans="1:4" ht="15">
      <c r="A12" s="24">
        <f>A11+1</f>
        <v>11</v>
      </c>
      <c r="B12" s="18" t="s">
        <v>45</v>
      </c>
      <c r="C12" s="25">
        <v>33</v>
      </c>
      <c r="D12" s="26">
        <f t="shared" si="0"/>
        <v>11</v>
      </c>
    </row>
    <row r="13" ht="12.75">
      <c r="B13" s="4"/>
    </row>
  </sheetData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&amp;C&amp;12Rang lista praktičnog dijela natjecanja</oddHeader>
    <oddFooter>&amp;LDržavno natjecanje učenika zanimanja Elektromehaničar&amp;RKnin &amp;D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12"/>
  <sheetViews>
    <sheetView workbookViewId="0" topLeftCell="A1">
      <selection activeCell="A37" sqref="A37"/>
    </sheetView>
  </sheetViews>
  <sheetFormatPr defaultColWidth="9.140625" defaultRowHeight="12.75"/>
  <cols>
    <col min="1" max="1" width="32.00390625" style="0" customWidth="1"/>
    <col min="2" max="2" width="42.57421875" style="4" customWidth="1"/>
    <col min="3" max="3" width="12.8515625" style="0" customWidth="1"/>
  </cols>
  <sheetData>
    <row r="1" spans="1:3" ht="13.5" thickBot="1">
      <c r="A1" s="1" t="s">
        <v>2</v>
      </c>
      <c r="B1" s="1" t="s">
        <v>4</v>
      </c>
      <c r="C1" s="1" t="s">
        <v>1</v>
      </c>
    </row>
    <row r="2" spans="1:3" ht="15.75" thickBot="1">
      <c r="A2" s="2">
        <v>10</v>
      </c>
      <c r="B2" s="2">
        <v>50</v>
      </c>
      <c r="C2" s="7"/>
    </row>
    <row r="3" spans="1:3" ht="15.75" thickBot="1">
      <c r="A3" s="2">
        <v>11</v>
      </c>
      <c r="B3" s="2">
        <v>47</v>
      </c>
      <c r="C3" s="7"/>
    </row>
    <row r="4" spans="1:3" ht="15.75" thickBot="1">
      <c r="A4" s="2">
        <v>12</v>
      </c>
      <c r="B4" s="2">
        <v>44</v>
      </c>
      <c r="C4" s="7"/>
    </row>
    <row r="5" spans="1:3" ht="15.75" thickBot="1">
      <c r="A5" s="2">
        <v>13</v>
      </c>
      <c r="B5" s="2">
        <v>42</v>
      </c>
      <c r="C5" s="7"/>
    </row>
    <row r="6" spans="1:3" ht="15.75" thickBot="1">
      <c r="A6" s="2">
        <v>14</v>
      </c>
      <c r="B6" s="2">
        <v>41</v>
      </c>
      <c r="C6" s="7"/>
    </row>
    <row r="7" spans="1:3" ht="15.75" thickBot="1">
      <c r="A7" s="2">
        <v>15</v>
      </c>
      <c r="B7" s="2">
        <v>39</v>
      </c>
      <c r="C7" s="7"/>
    </row>
    <row r="8" spans="1:3" ht="15.75" thickBot="1">
      <c r="A8" s="2">
        <v>16</v>
      </c>
      <c r="B8" s="2">
        <v>39</v>
      </c>
      <c r="C8" s="7"/>
    </row>
    <row r="9" spans="1:3" ht="15.75" thickBot="1">
      <c r="A9" s="2">
        <v>17</v>
      </c>
      <c r="B9" s="2">
        <v>39</v>
      </c>
      <c r="C9" s="7"/>
    </row>
    <row r="10" spans="1:3" ht="15.75" thickBot="1">
      <c r="A10" s="2">
        <v>18</v>
      </c>
      <c r="B10" s="2">
        <v>38</v>
      </c>
      <c r="C10" s="7"/>
    </row>
    <row r="11" spans="1:3" ht="15.75" thickBot="1">
      <c r="A11" s="2">
        <v>19</v>
      </c>
      <c r="B11" s="2">
        <v>36</v>
      </c>
      <c r="C11" s="7"/>
    </row>
    <row r="12" spans="1:3" ht="15.75" thickBot="1">
      <c r="A12" s="2">
        <v>20</v>
      </c>
      <c r="B12" s="2">
        <v>35</v>
      </c>
      <c r="C12" s="7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&amp;CPrivremeni rezultati teorijskog dijela natjecanja</oddHeader>
    <oddFooter>&amp;LDržavno natjecanje zanimanja Elektromehaničar&amp;RKnin &amp;T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D19" sqref="D19"/>
    </sheetView>
  </sheetViews>
  <sheetFormatPr defaultColWidth="9.140625" defaultRowHeight="12.75"/>
  <cols>
    <col min="1" max="1" width="6.28125" style="4" bestFit="1" customWidth="1"/>
    <col min="2" max="2" width="25.28125" style="0" customWidth="1"/>
    <col min="3" max="3" width="40.00390625" style="4" customWidth="1"/>
    <col min="4" max="4" width="12.8515625" style="0" customWidth="1"/>
  </cols>
  <sheetData>
    <row r="1" spans="1:4" ht="13.5" thickBot="1">
      <c r="A1" s="6" t="s">
        <v>0</v>
      </c>
      <c r="B1" s="6" t="s">
        <v>2</v>
      </c>
      <c r="C1" s="6" t="s">
        <v>3</v>
      </c>
      <c r="D1" s="6" t="s">
        <v>1</v>
      </c>
    </row>
    <row r="2" spans="1:4" ht="15">
      <c r="A2" s="27">
        <v>1</v>
      </c>
      <c r="B2" s="28" t="s">
        <v>46</v>
      </c>
      <c r="C2" s="29">
        <v>66</v>
      </c>
      <c r="D2" s="30">
        <v>1</v>
      </c>
    </row>
    <row r="3" spans="1:4" ht="15">
      <c r="A3" s="24">
        <f>A2+1</f>
        <v>2</v>
      </c>
      <c r="B3" s="18" t="s">
        <v>40</v>
      </c>
      <c r="C3" s="25">
        <v>63</v>
      </c>
      <c r="D3" s="26">
        <f>D2+1</f>
        <v>2</v>
      </c>
    </row>
    <row r="4" spans="1:4" ht="15">
      <c r="A4" s="24">
        <f>A3+1</f>
        <v>3</v>
      </c>
      <c r="B4" s="18" t="s">
        <v>41</v>
      </c>
      <c r="C4" s="25">
        <v>61</v>
      </c>
      <c r="D4" s="26">
        <f aca="true" t="shared" si="0" ref="D4:D10">D3+1</f>
        <v>3</v>
      </c>
    </row>
    <row r="5" spans="1:4" ht="15">
      <c r="A5" s="24">
        <f aca="true" t="shared" si="1" ref="A5:A10">A4+1</f>
        <v>4</v>
      </c>
      <c r="B5" s="18" t="s">
        <v>43</v>
      </c>
      <c r="C5" s="25">
        <v>48</v>
      </c>
      <c r="D5" s="26">
        <f t="shared" si="0"/>
        <v>4</v>
      </c>
    </row>
    <row r="6" spans="1:4" ht="15">
      <c r="A6" s="24">
        <f t="shared" si="1"/>
        <v>5</v>
      </c>
      <c r="B6" s="18" t="s">
        <v>44</v>
      </c>
      <c r="C6" s="25">
        <v>48</v>
      </c>
      <c r="D6" s="26">
        <f t="shared" si="0"/>
        <v>5</v>
      </c>
    </row>
    <row r="7" spans="1:4" ht="15">
      <c r="A7" s="24">
        <f t="shared" si="1"/>
        <v>6</v>
      </c>
      <c r="B7" s="18" t="s">
        <v>39</v>
      </c>
      <c r="C7" s="25">
        <v>47.5</v>
      </c>
      <c r="D7" s="26">
        <f t="shared" si="0"/>
        <v>6</v>
      </c>
    </row>
    <row r="8" spans="1:4" ht="15">
      <c r="A8" s="24">
        <f t="shared" si="1"/>
        <v>7</v>
      </c>
      <c r="B8" s="18" t="s">
        <v>38</v>
      </c>
      <c r="C8" s="25">
        <v>47</v>
      </c>
      <c r="D8" s="26">
        <f t="shared" si="0"/>
        <v>7</v>
      </c>
    </row>
    <row r="9" spans="1:4" ht="15">
      <c r="A9" s="24">
        <f t="shared" si="1"/>
        <v>8</v>
      </c>
      <c r="B9" s="18" t="s">
        <v>42</v>
      </c>
      <c r="C9" s="25">
        <v>35</v>
      </c>
      <c r="D9" s="26">
        <f t="shared" si="0"/>
        <v>8</v>
      </c>
    </row>
    <row r="10" spans="1:4" ht="15">
      <c r="A10" s="24">
        <f t="shared" si="1"/>
        <v>9</v>
      </c>
      <c r="B10" s="18" t="s">
        <v>45</v>
      </c>
      <c r="C10" s="25">
        <v>33</v>
      </c>
      <c r="D10" s="26">
        <f t="shared" si="0"/>
        <v>9</v>
      </c>
    </row>
    <row r="11" ht="12.75">
      <c r="B11" s="4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Header>&amp;C&amp;16Rang lista praktičnog dijela natjecanja u konkureciji RH</oddHeader>
    <oddFooter>&amp;LDržavno natjecanje učenika zanimanja Elektromehničar&amp;R&amp;D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6" sqref="H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F16" sqref="F16"/>
    </sheetView>
  </sheetViews>
  <sheetFormatPr defaultColWidth="9.140625" defaultRowHeight="12.75"/>
  <cols>
    <col min="1" max="2" width="24.140625" style="4" customWidth="1"/>
    <col min="3" max="3" width="19.28125" style="4" customWidth="1"/>
    <col min="4" max="4" width="15.8515625" style="0" customWidth="1"/>
    <col min="5" max="5" width="15.421875" style="4" customWidth="1"/>
    <col min="6" max="6" width="14.140625" style="4" customWidth="1"/>
    <col min="7" max="7" width="14.57421875" style="4" customWidth="1"/>
    <col min="8" max="8" width="10.7109375" style="0" customWidth="1"/>
    <col min="9" max="16384" width="24.140625" style="0" customWidth="1"/>
  </cols>
  <sheetData>
    <row r="1" spans="1:8" ht="36.75" customHeight="1" thickBot="1">
      <c r="A1" s="34" t="s">
        <v>7</v>
      </c>
      <c r="B1" s="34" t="s">
        <v>8</v>
      </c>
      <c r="C1" s="34" t="s">
        <v>9</v>
      </c>
      <c r="D1" s="34" t="s">
        <v>2</v>
      </c>
      <c r="E1" s="35" t="s">
        <v>3</v>
      </c>
      <c r="F1" s="35" t="s">
        <v>6</v>
      </c>
      <c r="G1" s="35" t="s">
        <v>5</v>
      </c>
      <c r="H1" s="34" t="s">
        <v>1</v>
      </c>
    </row>
    <row r="2" spans="1:8" ht="27" thickBot="1">
      <c r="A2" s="36" t="s">
        <v>14</v>
      </c>
      <c r="B2" s="36" t="s">
        <v>15</v>
      </c>
      <c r="C2" s="34" t="s">
        <v>16</v>
      </c>
      <c r="D2" s="34" t="s">
        <v>46</v>
      </c>
      <c r="E2" s="38" t="str">
        <f>HYPERLINK('Praktični dio'!C2)</f>
        <v>66</v>
      </c>
      <c r="F2" s="38" t="str">
        <f>HYPERLINK('Teorijski dio'!C2)</f>
        <v>22,5</v>
      </c>
      <c r="G2" s="39">
        <f>E2+F2</f>
        <v>88.5</v>
      </c>
      <c r="H2" s="39">
        <v>1</v>
      </c>
    </row>
    <row r="3" spans="1:8" ht="26.25" thickBot="1">
      <c r="A3" s="37" t="s">
        <v>27</v>
      </c>
      <c r="B3" s="40" t="s">
        <v>28</v>
      </c>
      <c r="C3" s="34" t="s">
        <v>29</v>
      </c>
      <c r="D3" s="34" t="s">
        <v>41</v>
      </c>
      <c r="E3" s="38" t="str">
        <f>HYPERLINK('Praktični dio'!C8)</f>
        <v>61</v>
      </c>
      <c r="F3" s="38" t="str">
        <f>HYPERLINK('Teorijski dio'!C8)</f>
        <v>24,5</v>
      </c>
      <c r="G3" s="39">
        <f>E3+F3</f>
        <v>85.5</v>
      </c>
      <c r="H3" s="39">
        <f>H2+1</f>
        <v>2</v>
      </c>
    </row>
    <row r="4" spans="1:8" ht="16.5" thickBot="1">
      <c r="A4" s="37" t="s">
        <v>18</v>
      </c>
      <c r="B4" s="36" t="s">
        <v>19</v>
      </c>
      <c r="C4" s="34" t="s">
        <v>20</v>
      </c>
      <c r="D4" s="34" t="s">
        <v>38</v>
      </c>
      <c r="E4" s="38" t="str">
        <f>HYPERLINK('Praktični dio'!C4)</f>
        <v>47</v>
      </c>
      <c r="F4" s="38" t="str">
        <f>HYPERLINK('Teorijski dio'!C4)</f>
        <v>36,5</v>
      </c>
      <c r="G4" s="39">
        <f>E4+F4</f>
        <v>83.5</v>
      </c>
      <c r="H4" s="39">
        <f aca="true" t="shared" si="0" ref="H4:H12">H3+1</f>
        <v>3</v>
      </c>
    </row>
    <row r="5" spans="1:8" ht="27" thickBot="1">
      <c r="A5" s="36" t="s">
        <v>33</v>
      </c>
      <c r="B5" s="36" t="s">
        <v>31</v>
      </c>
      <c r="C5" s="34" t="s">
        <v>32</v>
      </c>
      <c r="D5" s="34" t="s">
        <v>39</v>
      </c>
      <c r="E5" s="38" t="str">
        <f>HYPERLINK('Praktični dio'!C10)</f>
        <v>47,5</v>
      </c>
      <c r="F5" s="38" t="str">
        <f>HYPERLINK('Teorijski dio'!C10)</f>
        <v>35</v>
      </c>
      <c r="G5" s="39">
        <f>E5+F5</f>
        <v>82.5</v>
      </c>
      <c r="H5" s="39">
        <f t="shared" si="0"/>
        <v>4</v>
      </c>
    </row>
    <row r="6" spans="1:8" ht="27" thickBot="1">
      <c r="A6" s="37" t="s">
        <v>17</v>
      </c>
      <c r="B6" s="36" t="s">
        <v>12</v>
      </c>
      <c r="C6" s="34" t="s">
        <v>13</v>
      </c>
      <c r="D6" s="34" t="s">
        <v>40</v>
      </c>
      <c r="E6" s="38" t="str">
        <f>HYPERLINK('Praktični dio'!C3)</f>
        <v>63</v>
      </c>
      <c r="F6" s="38" t="str">
        <f>HYPERLINK('Teorijski dio'!C3)</f>
        <v>18,5</v>
      </c>
      <c r="G6" s="39">
        <f>E6+F6</f>
        <v>81.5</v>
      </c>
      <c r="H6" s="39">
        <f t="shared" si="0"/>
        <v>5</v>
      </c>
    </row>
    <row r="7" spans="1:8" ht="27" thickBot="1">
      <c r="A7" s="37" t="s">
        <v>24</v>
      </c>
      <c r="B7" s="36" t="s">
        <v>10</v>
      </c>
      <c r="C7" s="34" t="s">
        <v>11</v>
      </c>
      <c r="D7" s="34" t="s">
        <v>44</v>
      </c>
      <c r="E7" s="38" t="str">
        <f>HYPERLINK('Praktični dio'!C6)</f>
        <v>48</v>
      </c>
      <c r="F7" s="38" t="str">
        <f>HYPERLINK('Teorijski dio'!C6)</f>
        <v>32</v>
      </c>
      <c r="G7" s="39">
        <f>E7+F7</f>
        <v>80</v>
      </c>
      <c r="H7" s="39">
        <f t="shared" si="0"/>
        <v>6</v>
      </c>
    </row>
    <row r="8" spans="1:8" ht="26.25" thickBot="1">
      <c r="A8" s="37" t="s">
        <v>37</v>
      </c>
      <c r="B8" s="40" t="s">
        <v>35</v>
      </c>
      <c r="C8" s="34" t="s">
        <v>36</v>
      </c>
      <c r="D8" s="34" t="s">
        <v>37</v>
      </c>
      <c r="E8" s="38" t="str">
        <f>HYPERLINK('Praktični dio'!C12)</f>
        <v>60</v>
      </c>
      <c r="F8" s="38" t="str">
        <f>HYPERLINK('Teorijski dio'!C12)</f>
        <v>19</v>
      </c>
      <c r="G8" s="39">
        <f>E8+F8</f>
        <v>79</v>
      </c>
      <c r="H8" s="39">
        <f t="shared" si="0"/>
        <v>7</v>
      </c>
    </row>
    <row r="9" spans="1:8" ht="27" thickBot="1">
      <c r="A9" s="37" t="s">
        <v>30</v>
      </c>
      <c r="B9" s="36" t="s">
        <v>31</v>
      </c>
      <c r="C9" s="34" t="s">
        <v>32</v>
      </c>
      <c r="D9" s="34" t="s">
        <v>45</v>
      </c>
      <c r="E9" s="38" t="str">
        <f>HYPERLINK('Praktični dio'!C9)</f>
        <v>33</v>
      </c>
      <c r="F9" s="38" t="str">
        <f>HYPERLINK('Teorijski dio'!C9)</f>
        <v>43,5</v>
      </c>
      <c r="G9" s="39">
        <f>E9+F9</f>
        <v>76.5</v>
      </c>
      <c r="H9" s="39">
        <f t="shared" si="0"/>
        <v>8</v>
      </c>
    </row>
    <row r="10" spans="1:8" ht="26.25" thickBot="1">
      <c r="A10" s="37" t="s">
        <v>34</v>
      </c>
      <c r="B10" s="40" t="s">
        <v>35</v>
      </c>
      <c r="C10" s="34" t="s">
        <v>36</v>
      </c>
      <c r="D10" s="34" t="s">
        <v>34</v>
      </c>
      <c r="E10" s="38" t="str">
        <f>HYPERLINK('Praktični dio'!C11)</f>
        <v>48</v>
      </c>
      <c r="F10" s="38" t="str">
        <f>HYPERLINK('Teorijski dio'!C11)</f>
        <v>26,5</v>
      </c>
      <c r="G10" s="39">
        <f>E10+F10</f>
        <v>74.5</v>
      </c>
      <c r="H10" s="39">
        <f t="shared" si="0"/>
        <v>9</v>
      </c>
    </row>
    <row r="11" spans="1:8" ht="22.5" customHeight="1" thickBot="1">
      <c r="A11" s="37" t="s">
        <v>21</v>
      </c>
      <c r="B11" s="40" t="s">
        <v>22</v>
      </c>
      <c r="C11" s="34" t="s">
        <v>23</v>
      </c>
      <c r="D11" s="34" t="s">
        <v>43</v>
      </c>
      <c r="E11" s="38" t="str">
        <f>HYPERLINK('Praktični dio'!C5)</f>
        <v>48</v>
      </c>
      <c r="F11" s="38" t="str">
        <f>HYPERLINK('Teorijski dio'!C5)</f>
        <v>22</v>
      </c>
      <c r="G11" s="39">
        <f>E11+F11</f>
        <v>70</v>
      </c>
      <c r="H11" s="39">
        <f t="shared" si="0"/>
        <v>10</v>
      </c>
    </row>
    <row r="12" spans="1:8" ht="27" thickBot="1">
      <c r="A12" s="37" t="s">
        <v>25</v>
      </c>
      <c r="B12" s="36" t="s">
        <v>26</v>
      </c>
      <c r="C12" s="34" t="s">
        <v>11</v>
      </c>
      <c r="D12" s="34" t="s">
        <v>42</v>
      </c>
      <c r="E12" s="38" t="str">
        <f>HYPERLINK('Praktični dio'!C7)</f>
        <v>35</v>
      </c>
      <c r="F12" s="38" t="str">
        <f>HYPERLINK('Teorijski dio'!C7)</f>
        <v>24</v>
      </c>
      <c r="G12" s="39">
        <f>E12+F12</f>
        <v>59</v>
      </c>
      <c r="H12" s="39">
        <f t="shared" si="0"/>
        <v>11</v>
      </c>
    </row>
    <row r="14" ht="15">
      <c r="A14" s="33" t="s">
        <v>47</v>
      </c>
    </row>
    <row r="16" spans="1:2" ht="12.75">
      <c r="A16"/>
      <c r="B16" s="4" t="s">
        <v>48</v>
      </c>
    </row>
    <row r="17" ht="12.75">
      <c r="A17"/>
    </row>
    <row r="18" spans="1:2" ht="12.75">
      <c r="A18"/>
      <c r="B18" s="4" t="s">
        <v>49</v>
      </c>
    </row>
    <row r="19" ht="12.75">
      <c r="A19"/>
    </row>
    <row r="20" spans="1:2" ht="12.75">
      <c r="A20"/>
      <c r="B20" s="4" t="s">
        <v>50</v>
      </c>
    </row>
    <row r="21" ht="12.75">
      <c r="A21"/>
    </row>
    <row r="22" spans="1:2" ht="12.75">
      <c r="A22"/>
      <c r="B22" s="4" t="s">
        <v>51</v>
      </c>
    </row>
    <row r="23" ht="12.75">
      <c r="A23"/>
    </row>
    <row r="24" spans="1:2" ht="12.75">
      <c r="A24"/>
      <c r="B24" s="4" t="s">
        <v>52</v>
      </c>
    </row>
    <row r="25" ht="12.75">
      <c r="A25"/>
    </row>
    <row r="26" spans="1:2" ht="12.75">
      <c r="A26"/>
      <c r="B26" s="4" t="s">
        <v>53</v>
      </c>
    </row>
  </sheetData>
  <printOptions/>
  <pageMargins left="0.27" right="0.75" top="0.73" bottom="0.76" header="0.29" footer="0.5"/>
  <pageSetup horizontalDpi="600" verticalDpi="600" orientation="landscape" paperSize="9" r:id="rId1"/>
  <headerFooter alignWithMargins="0">
    <oddHeader>&amp;C&amp;"Arial,Bold"&amp;16Rang lista učenika za zanimanje Elektromehaničar 2012. godine</oddHeader>
    <oddFooter>&amp;RKnin,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16.00390625" style="4" customWidth="1"/>
    <col min="2" max="2" width="34.00390625" style="4" customWidth="1"/>
    <col min="3" max="3" width="14.421875" style="4" customWidth="1"/>
    <col min="4" max="4" width="16.8515625" style="0" customWidth="1"/>
    <col min="5" max="5" width="13.8515625" style="4" customWidth="1"/>
    <col min="6" max="6" width="16.140625" style="4" customWidth="1"/>
    <col min="7" max="7" width="12.00390625" style="4" customWidth="1"/>
    <col min="8" max="8" width="12.8515625" style="0" customWidth="1"/>
  </cols>
  <sheetData>
    <row r="1" spans="1:8" ht="51.75" thickBot="1">
      <c r="A1" s="34" t="s">
        <v>7</v>
      </c>
      <c r="B1" s="34" t="s">
        <v>8</v>
      </c>
      <c r="C1" s="34" t="s">
        <v>9</v>
      </c>
      <c r="D1" s="34" t="s">
        <v>2</v>
      </c>
      <c r="E1" s="35" t="s">
        <v>3</v>
      </c>
      <c r="F1" s="35" t="s">
        <v>6</v>
      </c>
      <c r="G1" s="35" t="s">
        <v>5</v>
      </c>
      <c r="H1" s="34" t="s">
        <v>1</v>
      </c>
    </row>
    <row r="2" spans="1:8" ht="26.25" thickBot="1">
      <c r="A2" s="41" t="s">
        <v>14</v>
      </c>
      <c r="B2" s="41" t="s">
        <v>15</v>
      </c>
      <c r="C2" s="37" t="s">
        <v>16</v>
      </c>
      <c r="D2" s="34" t="s">
        <v>46</v>
      </c>
      <c r="E2" s="38" t="str">
        <f>HYPERLINK('Praktični dio'!C2)</f>
        <v>66</v>
      </c>
      <c r="F2" s="38" t="str">
        <f>HYPERLINK('Teorijski dio'!C2)</f>
        <v>22,5</v>
      </c>
      <c r="G2" s="39">
        <f>E2+F2</f>
        <v>88.5</v>
      </c>
      <c r="H2" s="39">
        <v>1</v>
      </c>
    </row>
    <row r="3" spans="1:8" ht="26.25" thickBot="1">
      <c r="A3" s="42" t="s">
        <v>27</v>
      </c>
      <c r="B3" s="43" t="s">
        <v>28</v>
      </c>
      <c r="C3" s="37" t="s">
        <v>29</v>
      </c>
      <c r="D3" s="34" t="s">
        <v>41</v>
      </c>
      <c r="E3" s="38" t="str">
        <f>HYPERLINK('Praktični dio'!C8)</f>
        <v>61</v>
      </c>
      <c r="F3" s="38" t="str">
        <f>HYPERLINK('Teorijski dio'!C8)</f>
        <v>24,5</v>
      </c>
      <c r="G3" s="39">
        <f>E3+F3</f>
        <v>85.5</v>
      </c>
      <c r="H3" s="39">
        <f>H2+1</f>
        <v>2</v>
      </c>
    </row>
    <row r="4" spans="1:8" ht="16.5" thickBot="1">
      <c r="A4" s="42" t="s">
        <v>18</v>
      </c>
      <c r="B4" s="42" t="s">
        <v>19</v>
      </c>
      <c r="C4" s="37" t="s">
        <v>20</v>
      </c>
      <c r="D4" s="34" t="s">
        <v>38</v>
      </c>
      <c r="E4" s="38" t="str">
        <f>HYPERLINK('Praktični dio'!C4)</f>
        <v>47</v>
      </c>
      <c r="F4" s="38" t="str">
        <f>HYPERLINK('Teorijski dio'!C4)</f>
        <v>36,5</v>
      </c>
      <c r="G4" s="39">
        <f>E4+F4</f>
        <v>83.5</v>
      </c>
      <c r="H4" s="39">
        <f aca="true" t="shared" si="0" ref="H4:H10">H3+1</f>
        <v>3</v>
      </c>
    </row>
    <row r="5" spans="1:8" ht="26.25" thickBot="1">
      <c r="A5" s="41" t="s">
        <v>33</v>
      </c>
      <c r="B5" s="42" t="s">
        <v>31</v>
      </c>
      <c r="C5" s="37" t="s">
        <v>32</v>
      </c>
      <c r="D5" s="34" t="s">
        <v>39</v>
      </c>
      <c r="E5" s="38" t="str">
        <f>HYPERLINK('Praktični dio'!C10)</f>
        <v>47,5</v>
      </c>
      <c r="F5" s="38" t="str">
        <f>HYPERLINK('Teorijski dio'!C10)</f>
        <v>35</v>
      </c>
      <c r="G5" s="39">
        <f>E5+F5</f>
        <v>82.5</v>
      </c>
      <c r="H5" s="39">
        <f t="shared" si="0"/>
        <v>4</v>
      </c>
    </row>
    <row r="6" spans="1:8" ht="16.5" thickBot="1">
      <c r="A6" s="42" t="s">
        <v>17</v>
      </c>
      <c r="B6" s="42" t="s">
        <v>12</v>
      </c>
      <c r="C6" s="37" t="s">
        <v>13</v>
      </c>
      <c r="D6" s="34" t="s">
        <v>40</v>
      </c>
      <c r="E6" s="38" t="str">
        <f>HYPERLINK('Praktični dio'!C3)</f>
        <v>63</v>
      </c>
      <c r="F6" s="38" t="str">
        <f>HYPERLINK('Teorijski dio'!C3)</f>
        <v>18,5</v>
      </c>
      <c r="G6" s="39">
        <f>E6+F6</f>
        <v>81.5</v>
      </c>
      <c r="H6" s="39">
        <f t="shared" si="0"/>
        <v>5</v>
      </c>
    </row>
    <row r="7" spans="1:8" ht="16.5" thickBot="1">
      <c r="A7" s="42" t="s">
        <v>24</v>
      </c>
      <c r="B7" s="42" t="s">
        <v>10</v>
      </c>
      <c r="C7" s="37" t="s">
        <v>11</v>
      </c>
      <c r="D7" s="34" t="s">
        <v>44</v>
      </c>
      <c r="E7" s="38" t="str">
        <f>HYPERLINK('Praktični dio'!C6)</f>
        <v>48</v>
      </c>
      <c r="F7" s="38" t="str">
        <f>HYPERLINK('Teorijski dio'!C6)</f>
        <v>32</v>
      </c>
      <c r="G7" s="39">
        <f>E7+F7</f>
        <v>80</v>
      </c>
      <c r="H7" s="39">
        <f t="shared" si="0"/>
        <v>6</v>
      </c>
    </row>
    <row r="8" spans="1:8" ht="16.5" thickBot="1">
      <c r="A8" s="42" t="s">
        <v>30</v>
      </c>
      <c r="B8" s="42" t="s">
        <v>31</v>
      </c>
      <c r="C8" s="37" t="s">
        <v>32</v>
      </c>
      <c r="D8" s="34" t="s">
        <v>45</v>
      </c>
      <c r="E8" s="38" t="str">
        <f>HYPERLINK('Praktični dio'!C9)</f>
        <v>33</v>
      </c>
      <c r="F8" s="38" t="str">
        <f>HYPERLINK('Teorijski dio'!C9)</f>
        <v>43,5</v>
      </c>
      <c r="G8" s="39">
        <f>E8+F8</f>
        <v>76.5</v>
      </c>
      <c r="H8" s="39">
        <f t="shared" si="0"/>
        <v>7</v>
      </c>
    </row>
    <row r="9" spans="1:8" ht="16.5" thickBot="1">
      <c r="A9" s="42" t="s">
        <v>21</v>
      </c>
      <c r="B9" s="44" t="s">
        <v>22</v>
      </c>
      <c r="C9" s="37" t="s">
        <v>23</v>
      </c>
      <c r="D9" s="34" t="s">
        <v>43</v>
      </c>
      <c r="E9" s="38" t="str">
        <f>HYPERLINK('Praktični dio'!C5)</f>
        <v>48</v>
      </c>
      <c r="F9" s="38" t="str">
        <f>HYPERLINK('Teorijski dio'!C5)</f>
        <v>22</v>
      </c>
      <c r="G9" s="39">
        <f>E9+F9</f>
        <v>70</v>
      </c>
      <c r="H9" s="39">
        <f t="shared" si="0"/>
        <v>8</v>
      </c>
    </row>
    <row r="10" spans="1:8" ht="16.5" thickBot="1">
      <c r="A10" s="42" t="s">
        <v>25</v>
      </c>
      <c r="B10" s="42" t="s">
        <v>26</v>
      </c>
      <c r="C10" s="37" t="s">
        <v>11</v>
      </c>
      <c r="D10" s="34" t="s">
        <v>42</v>
      </c>
      <c r="E10" s="38" t="str">
        <f>HYPERLINK('Praktični dio'!C7)</f>
        <v>35</v>
      </c>
      <c r="F10" s="38" t="str">
        <f>HYPERLINK('Teorijski dio'!C7)</f>
        <v>24</v>
      </c>
      <c r="G10" s="39">
        <f>E10+F10</f>
        <v>59</v>
      </c>
      <c r="H10" s="39">
        <f t="shared" si="0"/>
        <v>9</v>
      </c>
    </row>
    <row r="13" ht="15">
      <c r="B13" s="33" t="s">
        <v>47</v>
      </c>
    </row>
    <row r="15" ht="12.75">
      <c r="B15" s="4" t="s">
        <v>48</v>
      </c>
    </row>
    <row r="17" ht="12.75">
      <c r="B17" s="4" t="s">
        <v>49</v>
      </c>
    </row>
    <row r="19" ht="12.75">
      <c r="B19" s="4" t="s">
        <v>50</v>
      </c>
    </row>
    <row r="21" ht="12.75">
      <c r="B21" s="4" t="s">
        <v>51</v>
      </c>
    </row>
    <row r="23" ht="12.75">
      <c r="B23" s="4" t="s">
        <v>52</v>
      </c>
    </row>
    <row r="25" ht="12.75">
      <c r="B25" s="4" t="s">
        <v>53</v>
      </c>
    </row>
  </sheetData>
  <printOptions/>
  <pageMargins left="0.44" right="0.75" top="0.86" bottom="1" header="0.5" footer="0.5"/>
  <pageSetup horizontalDpi="600" verticalDpi="600" orientation="landscape" paperSize="9" r:id="rId1"/>
  <headerFooter alignWithMargins="0">
    <oddHeader>&amp;C&amp;"Arial,Bold"&amp;16Konačna rang lista učenika za zanimanje Elektromehaničar - natjecateljska 2012. godine</oddHeader>
    <oddFooter>&amp;RKnin,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Elektro lab</dc:creator>
  <cp:keywords/>
  <dc:description/>
  <cp:lastModifiedBy>Korisnik</cp:lastModifiedBy>
  <cp:lastPrinted>2012-04-19T15:54:13Z</cp:lastPrinted>
  <dcterms:created xsi:type="dcterms:W3CDTF">2006-04-28T07:14:19Z</dcterms:created>
  <dcterms:modified xsi:type="dcterms:W3CDTF">2012-04-19T15:55:06Z</dcterms:modified>
  <cp:category/>
  <cp:version/>
  <cp:contentType/>
  <cp:contentStatus/>
</cp:coreProperties>
</file>